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6/LSL-2026-51 Llicències (AM 45m fi 2029)/02_PCAP/ANNEXOS/"/>
    </mc:Choice>
  </mc:AlternateContent>
  <xr:revisionPtr revIDLastSave="15" documentId="8_{3C16FFBF-A4B8-43EC-B104-EE6430D55D66}" xr6:coauthVersionLast="45" xr6:coauthVersionMax="47" xr10:uidLastSave="{116627C1-7EC4-4B6C-942F-22FE0818A5BB}"/>
  <bookViews>
    <workbookView xWindow="-108" yWindow="-108" windowWidth="23256" windowHeight="13896" xr2:uid="{537F16F2-6246-453B-A4F4-F7607E8020E2}"/>
  </bookViews>
  <sheets>
    <sheet name="LOT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" i="1" l="1"/>
  <c r="L9" i="1" s="1"/>
  <c r="E9" i="1"/>
  <c r="K10" i="1" l="1"/>
  <c r="M9" i="1"/>
  <c r="E10" i="1"/>
  <c r="F9" i="1"/>
  <c r="G9" i="1" s="1"/>
  <c r="H9" i="1" s="1"/>
  <c r="M10" i="1" l="1"/>
  <c r="L10" i="1"/>
  <c r="N9" i="1"/>
  <c r="N10" i="1" s="1"/>
  <c r="F10" i="1"/>
  <c r="I9" i="1"/>
  <c r="O9" i="1" l="1"/>
  <c r="O10" i="1" s="1"/>
  <c r="I10" i="1"/>
  <c r="H10" i="1" l="1"/>
  <c r="G10" i="1"/>
</calcChain>
</file>

<file path=xl/sharedStrings.xml><?xml version="1.0" encoding="utf-8"?>
<sst xmlns="http://schemas.openxmlformats.org/spreadsheetml/2006/main" count="26" uniqueCount="26">
  <si>
    <t>Lot</t>
  </si>
  <si>
    <t>Descripció</t>
  </si>
  <si>
    <t>Unitats</t>
  </si>
  <si>
    <t>Total Anual</t>
  </si>
  <si>
    <t>Oferta proveïdor</t>
  </si>
  <si>
    <t>Nom proveïdor:</t>
  </si>
  <si>
    <t>NIF:</t>
  </si>
  <si>
    <t>LSL-2026-51</t>
  </si>
  <si>
    <t>Import anual 2026 s/IVA</t>
  </si>
  <si>
    <t>Import anual 2027 s/IVA</t>
  </si>
  <si>
    <t>Import anual 2028 s/IVA</t>
  </si>
  <si>
    <t>Import anual 2029 s/IVA</t>
  </si>
  <si>
    <t>PU s/IVA 2026</t>
  </si>
  <si>
    <t>Indicar si hi ha increment</t>
  </si>
  <si>
    <t>Total anual</t>
  </si>
  <si>
    <t>TOTAL LICITACIÓ S/IVA</t>
  </si>
  <si>
    <t>Import anual
 s/IVA 2028</t>
  </si>
  <si>
    <t>Import anual 
s/IVA 2028</t>
  </si>
  <si>
    <t>Import anual 
s/IVA 2027</t>
  </si>
  <si>
    <t>Import anual 
s/IVA 2026</t>
  </si>
  <si>
    <t>Només s'han d'omplir els espais en blanc</t>
  </si>
  <si>
    <t xml:space="preserve">PU màxim </t>
  </si>
  <si>
    <t>Antivirus + Patch Management</t>
  </si>
  <si>
    <t>No es poden superar el preu unitari màxim.</t>
  </si>
  <si>
    <t>No es pot superar l'increment màxim previst anual %</t>
  </si>
  <si>
    <t>Llicències Antivirus.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</si>
</sst>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Arial"/>
      <family val="2"/>
      <charset val="1"/>
    </font>
    <font>
      <b/>
      <sz val="18"/>
      <color theme="1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BFBFB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2" fillId="0" borderId="9" xfId="0" applyFont="1" applyBorder="1"/>
    <xf numFmtId="0" fontId="5" fillId="0" borderId="9" xfId="0" applyFont="1" applyBorder="1"/>
    <xf numFmtId="0" fontId="2" fillId="0" borderId="10" xfId="0" applyFont="1" applyBorder="1"/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wrapText="1"/>
    </xf>
    <xf numFmtId="9" fontId="2" fillId="0" borderId="0" xfId="0" applyNumberFormat="1" applyFont="1"/>
    <xf numFmtId="164" fontId="1" fillId="3" borderId="0" xfId="0" applyNumberFormat="1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0" fontId="2" fillId="4" borderId="14" xfId="0" applyFont="1" applyFill="1" applyBorder="1"/>
    <xf numFmtId="0" fontId="2" fillId="4" borderId="15" xfId="0" applyFont="1" applyFill="1" applyBorder="1"/>
    <xf numFmtId="9" fontId="2" fillId="0" borderId="0" xfId="0" applyNumberFormat="1" applyFont="1" applyBorder="1"/>
    <xf numFmtId="164" fontId="4" fillId="4" borderId="16" xfId="0" applyNumberFormat="1" applyFont="1" applyFill="1" applyBorder="1" applyAlignment="1">
      <alignment horizontal="center"/>
    </xf>
    <xf numFmtId="164" fontId="4" fillId="4" borderId="17" xfId="0" applyNumberFormat="1" applyFont="1" applyFill="1" applyBorder="1" applyAlignment="1">
      <alignment horizontal="center"/>
    </xf>
    <xf numFmtId="164" fontId="4" fillId="4" borderId="18" xfId="0" applyNumberFormat="1" applyFont="1" applyFill="1" applyBorder="1" applyAlignment="1">
      <alignment horizontal="center"/>
    </xf>
    <xf numFmtId="164" fontId="1" fillId="5" borderId="14" xfId="0" applyNumberFormat="1" applyFont="1" applyFill="1" applyBorder="1" applyAlignment="1">
      <alignment horizontal="center" vertical="center"/>
    </xf>
    <xf numFmtId="164" fontId="4" fillId="6" borderId="17" xfId="0" applyNumberFormat="1" applyFont="1" applyFill="1" applyBorder="1" applyAlignment="1">
      <alignment horizontal="center"/>
    </xf>
    <xf numFmtId="164" fontId="4" fillId="6" borderId="16" xfId="0" applyNumberFormat="1" applyFont="1" applyFill="1" applyBorder="1" applyAlignment="1">
      <alignment horizontal="center"/>
    </xf>
    <xf numFmtId="164" fontId="4" fillId="6" borderId="18" xfId="0" applyNumberFormat="1" applyFont="1" applyFill="1" applyBorder="1" applyAlignment="1">
      <alignment horizontal="center"/>
    </xf>
    <xf numFmtId="0" fontId="9" fillId="0" borderId="0" xfId="0" applyFont="1"/>
    <xf numFmtId="0" fontId="4" fillId="4" borderId="0" xfId="0" applyFont="1" applyFill="1" applyBorder="1"/>
    <xf numFmtId="9" fontId="2" fillId="0" borderId="0" xfId="0" applyNumberFormat="1" applyFont="1" applyBorder="1"/>
    <xf numFmtId="0" fontId="10" fillId="0" borderId="0" xfId="0" applyFont="1"/>
    <xf numFmtId="0" fontId="7" fillId="3" borderId="13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164" fontId="1" fillId="3" borderId="13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E018-5129-444C-B3AF-AC6B2D2B9CE4}">
  <sheetPr>
    <pageSetUpPr fitToPage="1"/>
  </sheetPr>
  <dimension ref="A2:O15"/>
  <sheetViews>
    <sheetView tabSelected="1" workbookViewId="0">
      <selection activeCell="C6" sqref="C6"/>
    </sheetView>
  </sheetViews>
  <sheetFormatPr baseColWidth="10" defaultColWidth="9.296875" defaultRowHeight="13.8"/>
  <cols>
    <col min="1" max="1" width="4.796875" style="1" bestFit="1" customWidth="1"/>
    <col min="2" max="2" width="38.296875" style="1" customWidth="1"/>
    <col min="3" max="3" width="28.8984375" style="1" customWidth="1"/>
    <col min="4" max="7" width="11.59765625" style="1" bestFit="1" customWidth="1"/>
    <col min="8" max="9" width="11.59765625" style="1" customWidth="1"/>
    <col min="10" max="10" width="13" style="1" bestFit="1" customWidth="1"/>
    <col min="11" max="11" width="23.19921875" style="1" bestFit="1" customWidth="1"/>
    <col min="12" max="13" width="21.59765625" style="1" customWidth="1"/>
    <col min="14" max="14" width="16.796875" style="1" bestFit="1" customWidth="1"/>
    <col min="15" max="15" width="15.59765625" style="1" bestFit="1" customWidth="1"/>
    <col min="16" max="16" width="16.796875" style="1" bestFit="1" customWidth="1"/>
    <col min="17" max="16384" width="9.296875" style="1"/>
  </cols>
  <sheetData>
    <row r="2" spans="1:15" ht="14.4" thickBot="1">
      <c r="B2" s="5" t="s">
        <v>5</v>
      </c>
      <c r="C2" s="5"/>
      <c r="D2" s="5"/>
    </row>
    <row r="3" spans="1:15" ht="14.4" thickBot="1">
      <c r="B3" s="5" t="s">
        <v>6</v>
      </c>
      <c r="C3" s="7"/>
      <c r="D3" s="6"/>
    </row>
    <row r="5" spans="1:15" ht="28.8" thickBot="1">
      <c r="B5" s="24" t="s">
        <v>7</v>
      </c>
      <c r="C5" s="2"/>
    </row>
    <row r="6" spans="1:15" ht="17.399999999999999">
      <c r="B6" s="27" t="s">
        <v>25</v>
      </c>
      <c r="J6" s="34" t="s">
        <v>4</v>
      </c>
      <c r="K6" s="35"/>
      <c r="L6" s="35"/>
      <c r="M6" s="35"/>
      <c r="N6" s="35"/>
      <c r="O6" s="36"/>
    </row>
    <row r="7" spans="1:15">
      <c r="F7" s="11">
        <v>0.02</v>
      </c>
      <c r="G7" s="11">
        <v>0.02</v>
      </c>
      <c r="H7" s="11">
        <v>0.02</v>
      </c>
      <c r="I7" s="11"/>
      <c r="J7" s="14"/>
      <c r="K7" s="25" t="s">
        <v>13</v>
      </c>
      <c r="L7" s="16"/>
      <c r="M7" s="26"/>
      <c r="N7" s="26"/>
      <c r="O7" s="15"/>
    </row>
    <row r="8" spans="1:15" ht="42" thickBot="1">
      <c r="A8" s="8" t="s">
        <v>0</v>
      </c>
      <c r="B8" s="9" t="s">
        <v>1</v>
      </c>
      <c r="C8" s="9" t="s">
        <v>2</v>
      </c>
      <c r="D8" s="9" t="s">
        <v>21</v>
      </c>
      <c r="E8" s="10" t="s">
        <v>8</v>
      </c>
      <c r="F8" s="10" t="s">
        <v>9</v>
      </c>
      <c r="G8" s="10" t="s">
        <v>10</v>
      </c>
      <c r="H8" s="10" t="s">
        <v>11</v>
      </c>
      <c r="I8" s="10" t="s">
        <v>15</v>
      </c>
      <c r="J8" s="3" t="s">
        <v>12</v>
      </c>
      <c r="K8" s="13" t="s">
        <v>19</v>
      </c>
      <c r="L8" s="13" t="s">
        <v>18</v>
      </c>
      <c r="M8" s="13" t="s">
        <v>17</v>
      </c>
      <c r="N8" s="13" t="s">
        <v>16</v>
      </c>
      <c r="O8" s="4" t="s">
        <v>3</v>
      </c>
    </row>
    <row r="9" spans="1:15" s="33" customFormat="1" ht="14.4" thickBot="1">
      <c r="A9" s="28">
        <v>3</v>
      </c>
      <c r="B9" s="29" t="s">
        <v>22</v>
      </c>
      <c r="C9" s="29">
        <v>165</v>
      </c>
      <c r="D9" s="30">
        <v>70.36</v>
      </c>
      <c r="E9" s="30">
        <f>D9*C9</f>
        <v>11609.4</v>
      </c>
      <c r="F9" s="12">
        <f>E9*$F$7+E9</f>
        <v>11841.588</v>
      </c>
      <c r="G9" s="12">
        <f>F9*$F$7+F9</f>
        <v>12078.419759999999</v>
      </c>
      <c r="H9" s="12">
        <f>G9*$F$7+G9</f>
        <v>12319.988155199999</v>
      </c>
      <c r="I9" s="12">
        <f>SUM(E9:H9)</f>
        <v>47849.395915199995</v>
      </c>
      <c r="J9" s="20"/>
      <c r="K9" s="31">
        <f>J9*C9</f>
        <v>0</v>
      </c>
      <c r="L9" s="31">
        <f>K9*$L$7+K9</f>
        <v>0</v>
      </c>
      <c r="M9" s="31">
        <f>L9*$L$7+L9</f>
        <v>0</v>
      </c>
      <c r="N9" s="31">
        <f>M9*$L$7+M9</f>
        <v>0</v>
      </c>
      <c r="O9" s="32">
        <f>SUM(K9:N9)</f>
        <v>0</v>
      </c>
    </row>
    <row r="10" spans="1:15" ht="14.4" thickBot="1">
      <c r="D10" s="22" t="s">
        <v>14</v>
      </c>
      <c r="E10" s="21">
        <f>SUM(E9:E9)</f>
        <v>11609.4</v>
      </c>
      <c r="F10" s="21">
        <f>SUM(F9:F9)</f>
        <v>11841.588</v>
      </c>
      <c r="G10" s="21">
        <f>SUM(G9:G9)</f>
        <v>12078.419759999999</v>
      </c>
      <c r="H10" s="21">
        <f>SUM(H9:H9)</f>
        <v>12319.988155199999</v>
      </c>
      <c r="I10" s="23">
        <f>SUM(I9:I9)</f>
        <v>47849.395915199995</v>
      </c>
      <c r="J10" s="17"/>
      <c r="K10" s="18">
        <f>SUM(K9:K9)</f>
        <v>0</v>
      </c>
      <c r="L10" s="18">
        <f>SUM(L9:L9)</f>
        <v>0</v>
      </c>
      <c r="M10" s="18">
        <f>SUM(M9:M9)</f>
        <v>0</v>
      </c>
      <c r="N10" s="18">
        <f>SUM(N9:N9)</f>
        <v>0</v>
      </c>
      <c r="O10" s="19">
        <f>SUM(O9:O9)</f>
        <v>0</v>
      </c>
    </row>
    <row r="13" spans="1:15">
      <c r="B13" s="1" t="s">
        <v>20</v>
      </c>
    </row>
    <row r="14" spans="1:15">
      <c r="B14" s="1" t="s">
        <v>23</v>
      </c>
    </row>
    <row r="15" spans="1:15">
      <c r="B15" s="1" t="s">
        <v>24</v>
      </c>
    </row>
  </sheetData>
  <mergeCells count="1">
    <mergeCell ref="J6:O6"/>
  </mergeCells>
  <pageMargins left="0.25" right="0.25" top="0.75" bottom="0.75" header="0.3" footer="0.3"/>
  <pageSetup paperSize="9" scale="7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1a74580303376f1024c9293e61e886e6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1e1ca7ea00de9a8e55f025e432f8b9ec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B423CA-FB09-4E1B-BE8B-8EC8173169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37FEEF-961F-4742-92B0-8113F7023646}">
  <ds:schemaRefs>
    <ds:schemaRef ds:uri="http://schemas.microsoft.com/office/2006/metadata/properties"/>
    <ds:schemaRef ds:uri="http://schemas.microsoft.com/office/infopath/2007/PartnerControls"/>
    <ds:schemaRef ds:uri="25623c85-2fad-4b34-9409-ed37f300720a"/>
  </ds:schemaRefs>
</ds:datastoreItem>
</file>

<file path=customXml/itemProps3.xml><?xml version="1.0" encoding="utf-8"?>
<ds:datastoreItem xmlns:ds="http://schemas.openxmlformats.org/officeDocument/2006/customXml" ds:itemID="{CC44D668-45CE-49F5-8E9D-7696EA61A5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Madrid Ruiz</dc:creator>
  <cp:lastModifiedBy>Madrid Ruiz, Susana</cp:lastModifiedBy>
  <cp:lastPrinted>2024-10-22T12:24:22Z</cp:lastPrinted>
  <dcterms:created xsi:type="dcterms:W3CDTF">2024-10-22T12:20:04Z</dcterms:created>
  <dcterms:modified xsi:type="dcterms:W3CDTF">2025-12-09T13:47:00Z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